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epp\OneDrive\Desktop\Fall@22\Senior Design\"/>
    </mc:Choice>
  </mc:AlternateContent>
  <xr:revisionPtr revIDLastSave="0" documentId="13_ncr:1_{6E05802A-5FCB-47CD-8AA5-D6DE32D129E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1" l="1"/>
  <c r="H9" i="1"/>
  <c r="H4" i="1"/>
  <c r="H3" i="1"/>
  <c r="H2" i="1"/>
  <c r="H12" i="1"/>
  <c r="H11" i="1"/>
  <c r="H5" i="1"/>
  <c r="H13" i="1"/>
  <c r="H7" i="1"/>
  <c r="H8" i="1"/>
  <c r="H14" i="1"/>
  <c r="H17" i="1"/>
  <c r="H18" i="1"/>
  <c r="H22" i="1" l="1"/>
  <c r="H24" i="1" s="1"/>
</calcChain>
</file>

<file path=xl/sharedStrings.xml><?xml version="1.0" encoding="utf-8"?>
<sst xmlns="http://schemas.openxmlformats.org/spreadsheetml/2006/main" count="60" uniqueCount="50">
  <si>
    <t>Type</t>
  </si>
  <si>
    <t>Item</t>
  </si>
  <si>
    <t>Vendor</t>
  </si>
  <si>
    <t>Part Number</t>
  </si>
  <si>
    <t>Number Items Needed</t>
  </si>
  <si>
    <t>Unit Price</t>
  </si>
  <si>
    <t>Labor Cost</t>
  </si>
  <si>
    <t>Total Price</t>
  </si>
  <si>
    <t>Raw Material</t>
  </si>
  <si>
    <t xml:space="preserve">Multipurpose 6061 Aluminum Round Tube 1/4" Wall thickness 2-1/2" OD 6ft Length </t>
  </si>
  <si>
    <t>McMaster-Carr</t>
  </si>
  <si>
    <t>9056K18</t>
  </si>
  <si>
    <t xml:space="preserve">Multipurpose 6061 Aluminum Sheet 2ftx2ft 0.1" thick </t>
  </si>
  <si>
    <t>89015K966</t>
  </si>
  <si>
    <t>Multipurpose 6061 Aluminum Bar 1/2 ft length 6 in. thickness (Sintering)</t>
  </si>
  <si>
    <t>9008K88</t>
  </si>
  <si>
    <t>PLA Dichromatic filament 1.75mm (tolerance 0.03mm)</t>
  </si>
  <si>
    <t>Amazon</t>
  </si>
  <si>
    <t>3DERYONES9</t>
  </si>
  <si>
    <t>Fastners/Bearings</t>
  </si>
  <si>
    <t>932 Bronze Bearing</t>
  </si>
  <si>
    <t>2021 Design Team</t>
  </si>
  <si>
    <t>-</t>
  </si>
  <si>
    <t>Stainless Steel Hex Drive Flat Head Screws M3x0.5mm 6mm length</t>
  </si>
  <si>
    <t>93395A198</t>
  </si>
  <si>
    <t xml:space="preserve">                 Stainless Steel Hex Drive Flat Head Screws M4x0.7mm 6mm length</t>
  </si>
  <si>
    <t>93395A252</t>
  </si>
  <si>
    <t>Mechatronics/Controls</t>
  </si>
  <si>
    <t>Arduino Mega 2560</t>
  </si>
  <si>
    <t>Arduino</t>
  </si>
  <si>
    <t>B0046AMGW0</t>
  </si>
  <si>
    <t>Male to Female Jumper Wires 120 Pack</t>
  </si>
  <si>
    <t>B01EV70C78</t>
  </si>
  <si>
    <t>Dorhea 5 Piece SG90 Micro Servo Motors</t>
  </si>
  <si>
    <t>B07Q6JGWNV</t>
  </si>
  <si>
    <t>Nema 8 Bipolar Stepper motor 1.6 Ncm 1.8 deg 28mm</t>
  </si>
  <si>
    <t>Stepper Online</t>
  </si>
  <si>
    <t>8HS11-0204S</t>
  </si>
  <si>
    <t>Qunqi 2 Pack L298N Motor Drive Controller Board</t>
  </si>
  <si>
    <t>MK-050-2</t>
  </si>
  <si>
    <t>Experimental Equipment</t>
  </si>
  <si>
    <t>High Speed Laser</t>
  </si>
  <si>
    <t>FCAAP</t>
  </si>
  <si>
    <t>EVG00200</t>
  </si>
  <si>
    <t>High Speed Camera</t>
  </si>
  <si>
    <t>Force Balance</t>
  </si>
  <si>
    <t>MKXVII</t>
  </si>
  <si>
    <t>Total Cost</t>
  </si>
  <si>
    <t>Total Budget</t>
  </si>
  <si>
    <t>Budget Left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</si>
</sst>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333333"/>
      <name val="Times New Roman"/>
      <family val="1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D9E1F2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8" fontId="1" fillId="0" borderId="1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8" fontId="1" fillId="0" borderId="4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/>
    </xf>
    <xf numFmtId="0" fontId="1" fillId="0" borderId="1" xfId="0" applyFont="1" applyBorder="1"/>
    <xf numFmtId="0" fontId="1" fillId="2" borderId="9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164" fontId="1" fillId="2" borderId="4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/>
    </xf>
    <xf numFmtId="0" fontId="1" fillId="0" borderId="0" xfId="0" applyFont="1"/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"/>
  <sheetViews>
    <sheetView tabSelected="1" workbookViewId="0">
      <selection activeCell="B22" sqref="B22"/>
    </sheetView>
  </sheetViews>
  <sheetFormatPr defaultRowHeight="14.4" x14ac:dyDescent="0.3"/>
  <cols>
    <col min="1" max="1" width="24.6640625" customWidth="1"/>
    <col min="2" max="2" width="77" bestFit="1" customWidth="1"/>
    <col min="3" max="3" width="17.44140625" bestFit="1" customWidth="1"/>
    <col min="4" max="4" width="15.44140625" style="1" customWidth="1"/>
    <col min="5" max="5" width="22.44140625" customWidth="1"/>
    <col min="6" max="6" width="10.6640625" customWidth="1"/>
    <col min="7" max="7" width="13.6640625" customWidth="1"/>
    <col min="8" max="8" width="10.33203125" bestFit="1" customWidth="1"/>
  </cols>
  <sheetData>
    <row r="1" spans="1:8" ht="15.6" x14ac:dyDescent="0.3">
      <c r="A1" s="33" t="s">
        <v>0</v>
      </c>
      <c r="B1" s="34" t="s">
        <v>1</v>
      </c>
      <c r="C1" s="33" t="s">
        <v>2</v>
      </c>
      <c r="D1" s="33" t="s">
        <v>3</v>
      </c>
      <c r="E1" s="33" t="s">
        <v>4</v>
      </c>
      <c r="F1" s="33" t="s">
        <v>5</v>
      </c>
      <c r="G1" s="35" t="s">
        <v>6</v>
      </c>
      <c r="H1" s="33" t="s">
        <v>7</v>
      </c>
    </row>
    <row r="2" spans="1:8" ht="15.6" x14ac:dyDescent="0.3">
      <c r="A2" s="36" t="s">
        <v>8</v>
      </c>
      <c r="B2" s="2" t="s">
        <v>9</v>
      </c>
      <c r="C2" s="3" t="s">
        <v>10</v>
      </c>
      <c r="D2" s="4" t="s">
        <v>11</v>
      </c>
      <c r="E2" s="4">
        <v>1</v>
      </c>
      <c r="F2" s="5">
        <v>185.95</v>
      </c>
      <c r="G2" s="6">
        <v>0</v>
      </c>
      <c r="H2" s="7">
        <f>(E2*F2) +G2</f>
        <v>185.95</v>
      </c>
    </row>
    <row r="3" spans="1:8" ht="15.6" x14ac:dyDescent="0.3">
      <c r="A3" s="37"/>
      <c r="B3" s="8" t="s">
        <v>12</v>
      </c>
      <c r="C3" s="3" t="s">
        <v>10</v>
      </c>
      <c r="D3" s="9" t="s">
        <v>13</v>
      </c>
      <c r="E3" s="4">
        <v>4</v>
      </c>
      <c r="F3" s="10">
        <v>114.56</v>
      </c>
      <c r="G3" s="10">
        <v>0</v>
      </c>
      <c r="H3" s="11">
        <f>(E3*F3) + G3</f>
        <v>458.24</v>
      </c>
    </row>
    <row r="4" spans="1:8" ht="15.6" x14ac:dyDescent="0.3">
      <c r="A4" s="37"/>
      <c r="B4" s="8" t="s">
        <v>14</v>
      </c>
      <c r="C4" s="12" t="s">
        <v>10</v>
      </c>
      <c r="D4" s="4" t="s">
        <v>15</v>
      </c>
      <c r="E4" s="2">
        <v>1</v>
      </c>
      <c r="F4" s="10">
        <v>214.5</v>
      </c>
      <c r="G4" s="10">
        <v>1000</v>
      </c>
      <c r="H4" s="11">
        <f>(E4*F4) + G4</f>
        <v>1214.5</v>
      </c>
    </row>
    <row r="5" spans="1:8" ht="15.6" x14ac:dyDescent="0.3">
      <c r="A5" s="37"/>
      <c r="B5" s="2" t="s">
        <v>16</v>
      </c>
      <c r="C5" s="3" t="s">
        <v>17</v>
      </c>
      <c r="D5" s="13" t="s">
        <v>18</v>
      </c>
      <c r="E5" s="4">
        <v>2</v>
      </c>
      <c r="F5" s="10">
        <v>28.79</v>
      </c>
      <c r="G5" s="10">
        <v>0</v>
      </c>
      <c r="H5" s="10">
        <f t="shared" ref="H5:H18" si="0">(E5*F5) + G5</f>
        <v>57.58</v>
      </c>
    </row>
    <row r="6" spans="1:8" ht="15.6" x14ac:dyDescent="0.3">
      <c r="A6" s="38"/>
      <c r="B6" s="15"/>
      <c r="C6" s="16"/>
      <c r="D6" s="14"/>
      <c r="E6" s="14"/>
      <c r="F6" s="17"/>
      <c r="G6" s="17"/>
      <c r="H6" s="17"/>
    </row>
    <row r="7" spans="1:8" ht="15.6" x14ac:dyDescent="0.3">
      <c r="A7" s="36" t="s">
        <v>19</v>
      </c>
      <c r="B7" s="2" t="s">
        <v>20</v>
      </c>
      <c r="C7" s="3" t="s">
        <v>21</v>
      </c>
      <c r="D7" s="4" t="s">
        <v>22</v>
      </c>
      <c r="E7" s="4">
        <v>2</v>
      </c>
      <c r="F7" s="10">
        <v>0</v>
      </c>
      <c r="G7" s="10">
        <v>0</v>
      </c>
      <c r="H7" s="10">
        <f>(E7*F7) + G7</f>
        <v>0</v>
      </c>
    </row>
    <row r="8" spans="1:8" ht="15.6" x14ac:dyDescent="0.3">
      <c r="A8" s="37"/>
      <c r="B8" s="18" t="s">
        <v>23</v>
      </c>
      <c r="C8" s="19" t="s">
        <v>10</v>
      </c>
      <c r="D8" s="9" t="s">
        <v>24</v>
      </c>
      <c r="E8" s="9">
        <v>1</v>
      </c>
      <c r="F8" s="20">
        <v>9.16</v>
      </c>
      <c r="G8" s="20">
        <v>0</v>
      </c>
      <c r="H8" s="20">
        <f>(E8*F8) + G8</f>
        <v>9.16</v>
      </c>
    </row>
    <row r="9" spans="1:8" ht="15.6" x14ac:dyDescent="0.3">
      <c r="A9" s="39"/>
      <c r="B9" s="21" t="s">
        <v>25</v>
      </c>
      <c r="C9" s="3" t="s">
        <v>10</v>
      </c>
      <c r="D9" s="4" t="s">
        <v>26</v>
      </c>
      <c r="E9" s="4">
        <v>1</v>
      </c>
      <c r="F9" s="5">
        <v>14.36</v>
      </c>
      <c r="G9" s="10">
        <v>0</v>
      </c>
      <c r="H9" s="5">
        <f>F9*E9</f>
        <v>14.36</v>
      </c>
    </row>
    <row r="10" spans="1:8" ht="15.6" x14ac:dyDescent="0.3">
      <c r="A10" s="38"/>
      <c r="B10" s="22"/>
      <c r="C10" s="23"/>
      <c r="D10" s="24"/>
      <c r="E10" s="24"/>
      <c r="F10" s="25"/>
      <c r="G10" s="25"/>
      <c r="H10" s="25"/>
    </row>
    <row r="11" spans="1:8" ht="15.6" x14ac:dyDescent="0.3">
      <c r="A11" s="36" t="s">
        <v>27</v>
      </c>
      <c r="B11" s="2" t="s">
        <v>28</v>
      </c>
      <c r="C11" s="3" t="s">
        <v>29</v>
      </c>
      <c r="D11" s="4" t="s">
        <v>30</v>
      </c>
      <c r="E11" s="4">
        <v>1</v>
      </c>
      <c r="F11" s="10">
        <v>39</v>
      </c>
      <c r="G11" s="10">
        <v>0</v>
      </c>
      <c r="H11" s="10">
        <f>(E11*F11) + G11</f>
        <v>39</v>
      </c>
    </row>
    <row r="12" spans="1:8" ht="15.6" x14ac:dyDescent="0.3">
      <c r="A12" s="37"/>
      <c r="B12" s="2" t="s">
        <v>31</v>
      </c>
      <c r="C12" s="26" t="s">
        <v>17</v>
      </c>
      <c r="D12" s="4" t="s">
        <v>32</v>
      </c>
      <c r="E12" s="4">
        <v>1</v>
      </c>
      <c r="F12" s="10">
        <v>6.98</v>
      </c>
      <c r="G12" s="10">
        <v>0</v>
      </c>
      <c r="H12" s="10">
        <f>(E12*F12) + G12</f>
        <v>6.98</v>
      </c>
    </row>
    <row r="13" spans="1:8" ht="15.6" x14ac:dyDescent="0.3">
      <c r="A13" s="37"/>
      <c r="B13" s="8" t="s">
        <v>33</v>
      </c>
      <c r="C13" s="3" t="s">
        <v>17</v>
      </c>
      <c r="D13" s="4" t="s">
        <v>34</v>
      </c>
      <c r="E13" s="4">
        <v>4</v>
      </c>
      <c r="F13" s="10">
        <v>11.99</v>
      </c>
      <c r="G13" s="10">
        <v>0</v>
      </c>
      <c r="H13" s="10">
        <f>(E13*F13) + G13</f>
        <v>47.96</v>
      </c>
    </row>
    <row r="14" spans="1:8" ht="15.6" x14ac:dyDescent="0.3">
      <c r="A14" s="37"/>
      <c r="B14" s="2" t="s">
        <v>35</v>
      </c>
      <c r="C14" s="27" t="s">
        <v>36</v>
      </c>
      <c r="D14" s="4" t="s">
        <v>37</v>
      </c>
      <c r="E14" s="4">
        <v>2</v>
      </c>
      <c r="F14" s="10">
        <v>24.48</v>
      </c>
      <c r="G14" s="10">
        <v>0</v>
      </c>
      <c r="H14" s="10">
        <f t="shared" si="0"/>
        <v>48.96</v>
      </c>
    </row>
    <row r="15" spans="1:8" ht="15.6" x14ac:dyDescent="0.3">
      <c r="A15" s="40"/>
      <c r="B15" s="2" t="s">
        <v>38</v>
      </c>
      <c r="C15" s="3" t="s">
        <v>17</v>
      </c>
      <c r="D15" s="4" t="s">
        <v>39</v>
      </c>
      <c r="E15" s="4">
        <v>1</v>
      </c>
      <c r="F15" s="10">
        <v>8.99</v>
      </c>
      <c r="G15" s="10">
        <v>0</v>
      </c>
      <c r="H15" s="10">
        <f>F15*E15</f>
        <v>8.99</v>
      </c>
    </row>
    <row r="16" spans="1:8" ht="15.6" x14ac:dyDescent="0.3">
      <c r="A16" s="41"/>
      <c r="B16" s="29"/>
      <c r="C16" s="30"/>
      <c r="D16" s="28"/>
      <c r="E16" s="28"/>
      <c r="F16" s="31"/>
      <c r="G16" s="31"/>
      <c r="H16" s="31"/>
    </row>
    <row r="17" spans="1:8" ht="15.6" x14ac:dyDescent="0.3">
      <c r="A17" s="42" t="s">
        <v>40</v>
      </c>
      <c r="B17" s="4" t="s">
        <v>41</v>
      </c>
      <c r="C17" s="3" t="s">
        <v>42</v>
      </c>
      <c r="D17" s="4" t="s">
        <v>43</v>
      </c>
      <c r="E17" s="4">
        <v>1</v>
      </c>
      <c r="F17" s="10">
        <v>0</v>
      </c>
      <c r="G17" s="10">
        <v>0</v>
      </c>
      <c r="H17" s="10">
        <f t="shared" si="0"/>
        <v>0</v>
      </c>
    </row>
    <row r="18" spans="1:8" ht="15.6" x14ac:dyDescent="0.3">
      <c r="A18" s="42"/>
      <c r="B18" s="4" t="s">
        <v>44</v>
      </c>
      <c r="C18" s="3" t="s">
        <v>42</v>
      </c>
      <c r="D18" s="4" t="s">
        <v>22</v>
      </c>
      <c r="E18" s="4">
        <v>1</v>
      </c>
      <c r="F18" s="10">
        <v>0</v>
      </c>
      <c r="G18" s="10">
        <v>0</v>
      </c>
      <c r="H18" s="10">
        <f t="shared" si="0"/>
        <v>0</v>
      </c>
    </row>
    <row r="19" spans="1:8" ht="15.6" x14ac:dyDescent="0.3">
      <c r="A19" s="42"/>
      <c r="B19" s="4" t="s">
        <v>45</v>
      </c>
      <c r="C19" s="3" t="s">
        <v>42</v>
      </c>
      <c r="D19" s="4" t="s">
        <v>46</v>
      </c>
      <c r="E19" s="4">
        <v>1</v>
      </c>
      <c r="F19" s="10">
        <v>0</v>
      </c>
      <c r="G19" s="10">
        <v>0</v>
      </c>
      <c r="H19" s="10">
        <v>0</v>
      </c>
    </row>
    <row r="20" spans="1:8" ht="15.6" x14ac:dyDescent="0.3">
      <c r="A20" s="32"/>
      <c r="B20" s="8"/>
      <c r="C20" s="8"/>
      <c r="D20" s="8"/>
      <c r="E20" s="8"/>
      <c r="F20" s="8"/>
      <c r="G20" s="32"/>
      <c r="H20" s="32"/>
    </row>
    <row r="21" spans="1:8" ht="15.6" x14ac:dyDescent="0.3">
      <c r="A21" s="32"/>
      <c r="B21" s="8"/>
      <c r="C21" s="8"/>
      <c r="D21" s="8"/>
      <c r="E21" s="8"/>
      <c r="F21" s="8"/>
      <c r="G21" s="32"/>
      <c r="H21" s="32"/>
    </row>
    <row r="22" spans="1:8" ht="15.6" x14ac:dyDescent="0.3">
      <c r="A22" s="32"/>
      <c r="B22" s="32"/>
      <c r="C22" s="32"/>
      <c r="D22" s="8"/>
      <c r="E22" s="32"/>
      <c r="F22" s="32"/>
      <c r="G22" s="33" t="s">
        <v>47</v>
      </c>
      <c r="H22" s="10">
        <f>SUM(H2:H18)</f>
        <v>2091.6799999999998</v>
      </c>
    </row>
    <row r="23" spans="1:8" ht="15.6" x14ac:dyDescent="0.3">
      <c r="A23" s="32"/>
      <c r="B23" s="32"/>
      <c r="C23" s="32"/>
      <c r="D23" s="8"/>
      <c r="E23" s="32"/>
      <c r="F23" s="32"/>
      <c r="G23" s="33" t="s">
        <v>48</v>
      </c>
      <c r="H23" s="10">
        <v>6000</v>
      </c>
    </row>
    <row r="24" spans="1:8" ht="15.6" x14ac:dyDescent="0.3">
      <c r="A24" s="32"/>
      <c r="B24" s="32"/>
      <c r="C24" s="32"/>
      <c r="D24" s="8"/>
      <c r="E24" s="32"/>
      <c r="F24" s="32"/>
      <c r="G24" s="33" t="s">
        <v>49</v>
      </c>
      <c r="H24" s="10">
        <f>H23-H22</f>
        <v>3908.32</v>
      </c>
    </row>
  </sheetData>
  <mergeCells count="4">
    <mergeCell ref="A7:A9"/>
    <mergeCell ref="A17:A19"/>
    <mergeCell ref="A2:A5"/>
    <mergeCell ref="A11:A15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547D8975C2DC4091A7B334CDC7DAF3" ma:contentTypeVersion="4" ma:contentTypeDescription="Create a new document." ma:contentTypeScope="" ma:versionID="6ac8d44bda336055a72789933e12af33">
  <xsd:schema xmlns:xsd="http://www.w3.org/2001/XMLSchema" xmlns:xs="http://www.w3.org/2001/XMLSchema" xmlns:p="http://schemas.microsoft.com/office/2006/metadata/properties" xmlns:ns2="6535e9ed-6d15-412a-9ea5-41840895a269" xmlns:ns3="2a56992b-3091-4f72-b67e-cef0353f058a" targetNamespace="http://schemas.microsoft.com/office/2006/metadata/properties" ma:root="true" ma:fieldsID="2ae96915e27b63c604ab4e5c6ecf7ada" ns2:_="" ns3:_="">
    <xsd:import namespace="6535e9ed-6d15-412a-9ea5-41840895a269"/>
    <xsd:import namespace="2a56992b-3091-4f72-b67e-cef0353f05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35e9ed-6d15-412a-9ea5-41840895a2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56992b-3091-4f72-b67e-cef0353f058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DFD6335-3A89-4F0F-8048-19C1D87ABE4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AA30B92-146B-4689-8703-AD2BB64F667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F4B69AE-F92E-44B5-BE08-85BD041EAE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535e9ed-6d15-412a-9ea5-41840895a269"/>
    <ds:schemaRef ds:uri="2a56992b-3091-4f72-b67e-cef0353f05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deep patel</cp:lastModifiedBy>
  <cp:revision/>
  <dcterms:created xsi:type="dcterms:W3CDTF">2022-11-27T05:22:33Z</dcterms:created>
  <dcterms:modified xsi:type="dcterms:W3CDTF">2022-11-28T19:47:35Z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0x01010084547D8975C2DC4091A7B334CDC7DAF3</vt:lpwstr>
  </property>
</Properties>
</file>